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7305" activeTab="0"/>
  </bookViews>
  <sheets>
    <sheet name="прил.4" sheetId="1" r:id="rId1"/>
  </sheets>
  <definedNames>
    <definedName name="_xlnm.Print_Area" localSheetId="0">'прил.4'!$A$1:$H$50</definedName>
  </definedNames>
  <calcPr fullCalcOnLoad="1"/>
</workbook>
</file>

<file path=xl/sharedStrings.xml><?xml version="1.0" encoding="utf-8"?>
<sst xmlns="http://schemas.openxmlformats.org/spreadsheetml/2006/main" count="124" uniqueCount="69">
  <si>
    <t>Резервные фонды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</si>
  <si>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</si>
  <si>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</si>
  <si>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</si>
  <si>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ПРИЛОЖЕНИЕ 4</t>
  </si>
  <si>
    <t>(тыс. рублей)</t>
  </si>
  <si>
    <t>№ п/п</t>
  </si>
  <si>
    <t>Рз</t>
  </si>
  <si>
    <t>Пз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</si>
  <si>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</si>
  <si>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</si>
  <si>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</si>
  <si>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органа местного самоуправления</t>
  </si>
  <si>
    <t>02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</si>
  <si>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</si>
  <si>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</si>
  <si>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</si>
  <si>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</si>
  <si>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</si>
  <si>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</t>
  </si>
  <si>
    <t>11</t>
  </si>
  <si>
    <t>Другие общегосударственные вопросы</t>
  </si>
  <si>
    <t>14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</si>
  <si>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</si>
  <si>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</si>
  <si>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</si>
  <si>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</si>
  <si>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</si>
  <si>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</si>
  <si>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</si>
  <si>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</si>
  <si>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</si>
  <si>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</si>
  <si>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</si>
  <si>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</si>
  <si>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</si>
  <si>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</si>
  <si>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</si>
  <si>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10</t>
  </si>
  <si>
    <t>Социальная политика</t>
  </si>
  <si>
    <t>Социальное обеспечение населения</t>
  </si>
  <si>
    <t>Межбюджетные трансферты</t>
  </si>
  <si>
    <t>ВСЕГО РАСХОДОВ</t>
  </si>
  <si>
    <t>Наименование</t>
  </si>
  <si>
    <t>Начальник финансового отдела администрации Старомышастовского сельского поселения</t>
  </si>
  <si>
    <t>13</t>
  </si>
  <si>
    <t>Физическая культура и спорт</t>
  </si>
  <si>
    <t>Массовый спорт</t>
  </si>
  <si>
    <t>Дорожное хозяйство (дорожные фонды)</t>
  </si>
  <si>
    <t>Пенсионное обеспечение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</si>
  <si>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</si>
  <si>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</si>
  <si>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</si>
  <si>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Обеспечение проведения выборов и референдумов</t>
  </si>
  <si>
    <t xml:space="preserve">                             </t>
  </si>
  <si>
    <t xml:space="preserve">                                          </t>
  </si>
  <si>
    <t xml:space="preserve">       </t>
  </si>
  <si>
    <t>Е.В. Кашкарова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</si>
  <si>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</si>
  <si>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</si>
  <si>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</si>
  <si>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</si>
  <si>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</si>
  <si>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>Уточненная сводная бюджетная роспись на 2020 год</t>
  </si>
  <si>
    <t>Расходы бюджета Старомышастовского сельского поселения по разделам, подразделам классификации расходов бюджета за 2021 год</t>
  </si>
  <si>
    <t>Бюджет утвержден  решением Совета Старомышастовского сельского поселения от 23.12.2020 №62-17/4 (с последующими изменениями)</t>
  </si>
  <si>
    <t>Кассовое исполнение за 2021 год</t>
  </si>
  <si>
    <t>Процент исполнения к уточненной сводной бюджетной росписи на 2021 год</t>
  </si>
  <si>
    <t>к проекту решения Совета Старомышастовского сельского поселения Динского района                      от 12.05.2022 года №126-36/4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</si>
</sst>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$#,##0_);\(\$#,##0\)"/>
    <numFmt numFmtId="197" formatCode="\$#,##0_);[Red]\(\$#,##0\)"/>
    <numFmt numFmtId="198" formatCode="\$#,##0.00_);\(\$#,##0.00\)"/>
    <numFmt numFmtId="199" formatCode="\$#,##0.00_);[Red]\(\$#,##0.00\)"/>
    <numFmt numFmtId="200" formatCode="* #,##0;* \-#,##0;* &quot;-&quot;;@"/>
    <numFmt numFmtId="201" formatCode="* _-#,##0&quot;р.&quot;;* \-#,##0&quot;р.&quot;;* _-&quot;-&quot;&quot;р.&quot;;@"/>
    <numFmt numFmtId="202" formatCode="* #,##0.00;* \-#,##0.00;* &quot;-&quot;??;@"/>
    <numFmt numFmtId="203" formatCode="* _-#,##0.00&quot;р.&quot;;* \-#,##0.00&quot;р.&quot;;* _-&quot;-&quot;??&quot;р.&quot;;@"/>
    <numFmt numFmtId="204" formatCode="000"/>
    <numFmt numFmtId="205" formatCode="0\.00\.00000\.00\.0000\.000"/>
    <numFmt numFmtId="206" formatCode="00\.00"/>
    <numFmt numFmtId="207" formatCode="000\.00\.00"/>
    <numFmt numFmtId="208" formatCode="00\.00\.00\.00\.00\.0000\.000"/>
    <numFmt numFmtId="209" formatCode="#,##0.0"/>
    <numFmt numFmtId="210" formatCode="#,##0.000"/>
    <numFmt numFmtId="211" formatCode="#,##0.0000"/>
    <numFmt numFmtId="212" formatCode="#,##0.00000"/>
    <numFmt numFmtId="213" formatCode="#,##0.00;[Red]\-#,##0.00;0.00"/>
    <numFmt numFmtId="214" formatCode="#,##0.0_р_.;[Red]\-#,##0.0_р_."/>
    <numFmt numFmtId="215" formatCode="0.0"/>
    <numFmt numFmtId="216" formatCode="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49">
    <font>
      <sz val="10"/>
      <name val="Arial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0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3">
      <alignment/>
      <protection/>
    </xf>
    <xf numFmtId="0" fontId="8" fillId="0" borderId="0" xfId="53" applyFont="1">
      <alignment/>
      <protection/>
    </xf>
    <xf numFmtId="0" fontId="2" fillId="0" borderId="0" xfId="53" applyFont="1">
      <alignment/>
      <protection/>
    </xf>
    <xf numFmtId="0" fontId="2" fillId="32" borderId="0" xfId="53" applyFont="1" applyFill="1" applyAlignment="1">
      <alignment horizontal="left" vertical="top" wrapText="1"/>
      <protection/>
    </xf>
    <xf numFmtId="0" fontId="1" fillId="0" borderId="0" xfId="53" applyAlignment="1">
      <alignment wrapText="1"/>
      <protection/>
    </xf>
    <xf numFmtId="38" fontId="9" fillId="32" borderId="10" xfId="63" applyNumberFormat="1" applyFont="1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horizontal="justify" wrapText="1"/>
      <protection/>
    </xf>
    <xf numFmtId="0" fontId="4" fillId="0" borderId="10" xfId="53" applyFont="1" applyFill="1" applyBorder="1" applyAlignment="1">
      <alignment horizontal="justify" vertical="top" wrapText="1"/>
      <protection/>
    </xf>
    <xf numFmtId="0" fontId="5" fillId="0" borderId="10" xfId="53" applyFont="1" applyFill="1" applyBorder="1" applyAlignment="1">
      <alignment horizontal="justify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1" fillId="0" borderId="10" xfId="53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8" fillId="0" borderId="10" xfId="53" applyFont="1" applyBorder="1">
      <alignment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12" fillId="0" borderId="10" xfId="53" applyFont="1" applyBorder="1">
      <alignment/>
      <protection/>
    </xf>
    <xf numFmtId="0" fontId="4" fillId="0" borderId="10" xfId="53" applyFont="1" applyBorder="1" applyAlignment="1">
      <alignment horizontal="center" wrapText="1"/>
      <protection/>
    </xf>
    <xf numFmtId="209" fontId="4" fillId="33" borderId="10" xfId="53" applyNumberFormat="1" applyFont="1" applyFill="1" applyBorder="1" applyAlignment="1">
      <alignment horizontal="right"/>
      <protection/>
    </xf>
    <xf numFmtId="209" fontId="4" fillId="33" borderId="10" xfId="53" applyNumberFormat="1" applyFont="1" applyFill="1" applyBorder="1" applyAlignment="1">
      <alignment/>
      <protection/>
    </xf>
    <xf numFmtId="209" fontId="5" fillId="33" borderId="10" xfId="53" applyNumberFormat="1" applyFont="1" applyFill="1" applyBorder="1" applyAlignment="1">
      <alignment horizontal="right"/>
      <protection/>
    </xf>
    <xf numFmtId="215" fontId="5" fillId="33" borderId="10" xfId="53" applyNumberFormat="1" applyFont="1" applyFill="1" applyBorder="1">
      <alignment/>
      <protection/>
    </xf>
    <xf numFmtId="215" fontId="4" fillId="33" borderId="10" xfId="53" applyNumberFormat="1" applyFont="1" applyFill="1" applyBorder="1">
      <alignment/>
      <protection/>
    </xf>
    <xf numFmtId="209" fontId="5" fillId="33" borderId="10" xfId="53" applyNumberFormat="1" applyFont="1" applyFill="1" applyBorder="1" applyAlignment="1">
      <alignment/>
      <protection/>
    </xf>
    <xf numFmtId="209" fontId="5" fillId="33" borderId="10" xfId="53" applyNumberFormat="1" applyFont="1" applyFill="1" applyBorder="1" applyAlignment="1">
      <alignment horizontal="right" vertical="center" wrapText="1"/>
      <protection/>
    </xf>
    <xf numFmtId="0" fontId="1" fillId="33" borderId="0" xfId="53" applyFill="1">
      <alignment/>
      <protection/>
    </xf>
    <xf numFmtId="0" fontId="2" fillId="33" borderId="0" xfId="53" applyFont="1" applyFill="1">
      <alignment/>
      <protection/>
    </xf>
    <xf numFmtId="0" fontId="4" fillId="0" borderId="0" xfId="53" applyFont="1" applyAlignment="1">
      <alignment horizontal="right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top" wrapText="1"/>
      <protection/>
    </xf>
    <xf numFmtId="214" fontId="14" fillId="32" borderId="10" xfId="63" applyNumberFormat="1" applyFont="1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/>
      <protection/>
    </xf>
    <xf numFmtId="0" fontId="5" fillId="0" borderId="10" xfId="53" applyFont="1" applyBorder="1" applyAlignment="1">
      <alignment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11" fillId="0" borderId="0" xfId="0" applyFont="1" applyAlignment="1">
      <alignment/>
    </xf>
    <xf numFmtId="0" fontId="4" fillId="32" borderId="0" xfId="53" applyFont="1" applyFill="1" applyAlignment="1">
      <alignment horizontal="left" vertical="top" wrapText="1"/>
      <protection/>
    </xf>
    <xf numFmtId="0" fontId="3" fillId="0" borderId="0" xfId="53" applyFont="1" applyAlignment="1">
      <alignment horizontal="center" wrapText="1"/>
      <protection/>
    </xf>
    <xf numFmtId="0" fontId="2" fillId="33" borderId="0" xfId="53" applyFont="1" applyFill="1" applyAlignment="1">
      <alignment horizontal="center"/>
      <protection/>
    </xf>
    <xf numFmtId="0" fontId="2" fillId="0" borderId="0" xfId="53" applyFont="1" applyAlignment="1">
      <alignment horizontal="left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 4 к ре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риложение  4 к решению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5.57421875" style="1" customWidth="1"/>
    <col min="2" max="2" width="55.421875" style="1" customWidth="1"/>
    <col min="3" max="3" width="6.140625" style="1" customWidth="1"/>
    <col min="4" max="4" width="6.7109375" style="1" customWidth="1"/>
    <col min="5" max="5" width="16.28125" style="1" customWidth="1"/>
    <col min="6" max="6" width="13.57421875" style="1" customWidth="1"/>
    <col min="7" max="7" width="14.140625" style="1" customWidth="1"/>
    <col min="8" max="8" width="12.421875" style="1" customWidth="1"/>
    <col min="9" max="16384" width="9.140625" style="1" customWidth="1"/>
  </cols>
  <sheetData>
    <row r="1" spans="2:8" ht="17.25" customHeight="1">
      <c r="B1" s="2"/>
      <c r="C1" s="2"/>
      <c r="D1" s="2"/>
      <c r="E1" s="3"/>
      <c r="F1" s="44" t="s">
        <v>4</v>
      </c>
      <c r="G1" s="45"/>
      <c r="H1" s="25"/>
    </row>
    <row r="2" spans="2:8" ht="71.25" customHeight="1">
      <c r="B2" s="2"/>
      <c r="C2" s="2"/>
      <c r="D2" s="2"/>
      <c r="E2" s="4"/>
      <c r="F2" s="46" t="s">
        <v>68</v>
      </c>
      <c r="G2" s="45"/>
      <c r="H2" s="45"/>
    </row>
    <row r="3" spans="2:5" ht="38.25" customHeight="1" hidden="1">
      <c r="B3" s="2"/>
      <c r="C3" s="2"/>
      <c r="D3" s="2"/>
      <c r="E3" s="2"/>
    </row>
    <row r="4" spans="1:8" ht="0.75" customHeight="1" hidden="1">
      <c r="A4" s="47" t="s">
        <v>64</v>
      </c>
      <c r="B4" s="47"/>
      <c r="C4" s="47"/>
      <c r="D4" s="47"/>
      <c r="E4" s="47"/>
      <c r="F4" s="47"/>
      <c r="G4" s="47"/>
      <c r="H4" s="47"/>
    </row>
    <row r="5" spans="1:8" ht="39" customHeight="1">
      <c r="A5" s="47"/>
      <c r="B5" s="47"/>
      <c r="C5" s="47"/>
      <c r="D5" s="47"/>
      <c r="E5" s="47"/>
      <c r="F5" s="47"/>
      <c r="G5" s="47"/>
      <c r="H5" s="47"/>
    </row>
    <row r="6" spans="2:8" ht="15.75">
      <c r="B6" s="5"/>
      <c r="C6" s="5"/>
      <c r="D6" s="5"/>
      <c r="E6" s="5"/>
      <c r="F6" s="5"/>
      <c r="G6" s="5"/>
      <c r="H6" s="37" t="s">
        <v>5</v>
      </c>
    </row>
    <row r="7" spans="1:8" ht="173.25" customHeight="1">
      <c r="A7" s="43" t="s">
        <v>6</v>
      </c>
      <c r="B7" s="42" t="s">
        <v>43</v>
      </c>
      <c r="C7" s="41" t="s">
        <v>7</v>
      </c>
      <c r="D7" s="41" t="s">
        <v>8</v>
      </c>
      <c r="E7" s="38" t="s">
        <v>65</v>
      </c>
      <c r="F7" s="40" t="s">
        <v>63</v>
      </c>
      <c r="G7" s="40" t="s">
        <v>66</v>
      </c>
      <c r="H7" s="39" t="s">
        <v>67</v>
      </c>
    </row>
    <row r="8" spans="1:8" ht="15.75">
      <c r="A8" s="22">
        <v>1</v>
      </c>
      <c r="B8" s="13">
        <v>2</v>
      </c>
      <c r="C8" s="14">
        <v>3</v>
      </c>
      <c r="D8" s="14">
        <v>4</v>
      </c>
      <c r="E8" s="14">
        <v>5</v>
      </c>
      <c r="F8" s="6">
        <v>6</v>
      </c>
      <c r="G8" s="6">
        <v>7</v>
      </c>
      <c r="H8" s="27">
        <v>8</v>
      </c>
    </row>
    <row r="9" spans="1:8" ht="15.75">
      <c r="A9" s="18">
        <v>1</v>
      </c>
      <c r="B9" s="7" t="s">
        <v>9</v>
      </c>
      <c r="C9" s="15" t="s">
        <v>10</v>
      </c>
      <c r="D9" s="16" t="s">
        <v>11</v>
      </c>
      <c r="E9" s="30">
        <f>E10+E11+E12+E13+E14+E15+E16</f>
        <v>17971.199999999997</v>
      </c>
      <c r="F9" s="30">
        <f>F10+F11+F12+F13+F14+F15+F16</f>
        <v>17971.199999999997</v>
      </c>
      <c r="G9" s="30">
        <f>G10+G11+G12+G13+G14+G15+G16</f>
        <v>17651.199999999997</v>
      </c>
      <c r="H9" s="31">
        <f aca="true" t="shared" si="0" ref="H9:H45">G9/F9*100</f>
        <v>98.21937321937322</v>
      </c>
    </row>
    <row r="10" spans="1:8" ht="47.25">
      <c r="A10" s="26"/>
      <c r="B10" s="8" t="s">
        <v>12</v>
      </c>
      <c r="C10" s="12" t="s">
        <v>10</v>
      </c>
      <c r="D10" s="12" t="s">
        <v>13</v>
      </c>
      <c r="E10" s="28">
        <v>928.2</v>
      </c>
      <c r="F10" s="28">
        <v>928.2</v>
      </c>
      <c r="G10" s="28">
        <v>926.4</v>
      </c>
      <c r="H10" s="32">
        <f t="shared" si="0"/>
        <v>99.8060762766645</v>
      </c>
    </row>
    <row r="11" spans="1:8" ht="68.25" customHeight="1">
      <c r="A11" s="26"/>
      <c r="B11" s="8" t="s">
        <v>14</v>
      </c>
      <c r="C11" s="12" t="s">
        <v>10</v>
      </c>
      <c r="D11" s="12" t="s">
        <v>15</v>
      </c>
      <c r="E11" s="28">
        <v>5</v>
      </c>
      <c r="F11" s="28">
        <v>5</v>
      </c>
      <c r="G11" s="28">
        <v>5</v>
      </c>
      <c r="H11" s="32">
        <f t="shared" si="0"/>
        <v>100</v>
      </c>
    </row>
    <row r="12" spans="1:8" ht="63">
      <c r="A12" s="26"/>
      <c r="B12" s="8" t="s">
        <v>16</v>
      </c>
      <c r="C12" s="12" t="s">
        <v>10</v>
      </c>
      <c r="D12" s="12" t="s">
        <v>17</v>
      </c>
      <c r="E12" s="28">
        <v>6960.2</v>
      </c>
      <c r="F12" s="28">
        <v>6960.2</v>
      </c>
      <c r="G12" s="28">
        <v>6937.6</v>
      </c>
      <c r="H12" s="32">
        <f t="shared" si="0"/>
        <v>99.67529668687682</v>
      </c>
    </row>
    <row r="13" spans="1:8" ht="46.5" customHeight="1">
      <c r="A13" s="26"/>
      <c r="B13" s="8" t="s">
        <v>51</v>
      </c>
      <c r="C13" s="12" t="s">
        <v>10</v>
      </c>
      <c r="D13" s="12" t="s">
        <v>50</v>
      </c>
      <c r="E13" s="28">
        <v>242.9</v>
      </c>
      <c r="F13" s="28">
        <v>242.9</v>
      </c>
      <c r="G13" s="28">
        <v>242.9</v>
      </c>
      <c r="H13" s="32">
        <f t="shared" si="0"/>
        <v>100</v>
      </c>
    </row>
    <row r="14" spans="1:8" ht="0.75" customHeight="1" hidden="1">
      <c r="A14" s="26"/>
      <c r="B14" s="8" t="s">
        <v>53</v>
      </c>
      <c r="C14" s="12" t="s">
        <v>10</v>
      </c>
      <c r="D14" s="12" t="s">
        <v>19</v>
      </c>
      <c r="E14" s="28"/>
      <c r="F14" s="28"/>
      <c r="G14" s="28"/>
      <c r="H14" s="32" t="e">
        <f t="shared" si="0"/>
        <v>#DIV/0!</v>
      </c>
    </row>
    <row r="15" spans="1:8" ht="19.5" customHeight="1">
      <c r="A15" s="26"/>
      <c r="B15" s="8" t="s">
        <v>0</v>
      </c>
      <c r="C15" s="12" t="s">
        <v>10</v>
      </c>
      <c r="D15" s="12" t="s">
        <v>20</v>
      </c>
      <c r="E15" s="28">
        <v>25</v>
      </c>
      <c r="F15" s="28">
        <v>25</v>
      </c>
      <c r="G15" s="28">
        <v>0</v>
      </c>
      <c r="H15" s="32">
        <f t="shared" si="0"/>
        <v>0</v>
      </c>
    </row>
    <row r="16" spans="1:8" ht="18.75" customHeight="1">
      <c r="A16" s="26"/>
      <c r="B16" s="8" t="s">
        <v>21</v>
      </c>
      <c r="C16" s="12" t="s">
        <v>10</v>
      </c>
      <c r="D16" s="12" t="s">
        <v>45</v>
      </c>
      <c r="E16" s="28">
        <v>9809.9</v>
      </c>
      <c r="F16" s="28">
        <v>9809.9</v>
      </c>
      <c r="G16" s="28">
        <v>9539.3</v>
      </c>
      <c r="H16" s="32">
        <f t="shared" si="0"/>
        <v>97.2415620954342</v>
      </c>
    </row>
    <row r="17" spans="1:8" ht="18.75" customHeight="1">
      <c r="A17" s="18">
        <v>2</v>
      </c>
      <c r="B17" s="10" t="s">
        <v>1</v>
      </c>
      <c r="C17" s="16" t="s">
        <v>13</v>
      </c>
      <c r="D17" s="16" t="s">
        <v>11</v>
      </c>
      <c r="E17" s="30">
        <f>E18</f>
        <v>490.6</v>
      </c>
      <c r="F17" s="30">
        <f>F18</f>
        <v>490.6</v>
      </c>
      <c r="G17" s="30">
        <f>G18</f>
        <v>490.6</v>
      </c>
      <c r="H17" s="31">
        <f>G17/F17*100</f>
        <v>100</v>
      </c>
    </row>
    <row r="18" spans="1:8" ht="15.75">
      <c r="A18" s="18"/>
      <c r="B18" s="9" t="s">
        <v>2</v>
      </c>
      <c r="C18" s="12" t="s">
        <v>13</v>
      </c>
      <c r="D18" s="12" t="s">
        <v>15</v>
      </c>
      <c r="E18" s="28">
        <v>490.6</v>
      </c>
      <c r="F18" s="28">
        <v>490.6</v>
      </c>
      <c r="G18" s="28">
        <v>490.6</v>
      </c>
      <c r="H18" s="32">
        <f>G18/F18*100</f>
        <v>100</v>
      </c>
    </row>
    <row r="19" spans="1:8" ht="27" customHeight="1">
      <c r="A19" s="18">
        <v>3</v>
      </c>
      <c r="B19" s="10" t="s">
        <v>23</v>
      </c>
      <c r="C19" s="16" t="s">
        <v>15</v>
      </c>
      <c r="D19" s="16" t="s">
        <v>11</v>
      </c>
      <c r="E19" s="30">
        <f>E21+E20</f>
        <v>9</v>
      </c>
      <c r="F19" s="30">
        <f>F21+F20</f>
        <v>9</v>
      </c>
      <c r="G19" s="30">
        <f>G21+G20</f>
        <v>0</v>
      </c>
      <c r="H19" s="31">
        <f t="shared" si="0"/>
        <v>0</v>
      </c>
    </row>
    <row r="20" spans="1:8" ht="32.25" customHeight="1">
      <c r="A20" s="18"/>
      <c r="B20" s="9" t="s">
        <v>24</v>
      </c>
      <c r="C20" s="12" t="s">
        <v>15</v>
      </c>
      <c r="D20" s="12" t="s">
        <v>25</v>
      </c>
      <c r="E20" s="28">
        <v>6</v>
      </c>
      <c r="F20" s="28">
        <v>6</v>
      </c>
      <c r="G20" s="28">
        <v>0</v>
      </c>
      <c r="H20" s="32">
        <f>G20/F20*100</f>
        <v>0</v>
      </c>
    </row>
    <row r="21" spans="1:8" ht="31.5">
      <c r="A21" s="18"/>
      <c r="B21" s="9" t="s">
        <v>3</v>
      </c>
      <c r="C21" s="12" t="s">
        <v>15</v>
      </c>
      <c r="D21" s="12" t="s">
        <v>22</v>
      </c>
      <c r="E21" s="28">
        <v>3</v>
      </c>
      <c r="F21" s="28">
        <v>3</v>
      </c>
      <c r="G21" s="28">
        <v>0</v>
      </c>
      <c r="H21" s="32">
        <f t="shared" si="0"/>
        <v>0</v>
      </c>
    </row>
    <row r="22" spans="1:8" ht="15" customHeight="1">
      <c r="A22" s="18">
        <v>4</v>
      </c>
      <c r="B22" s="10" t="s">
        <v>26</v>
      </c>
      <c r="C22" s="16" t="s">
        <v>17</v>
      </c>
      <c r="D22" s="16" t="s">
        <v>11</v>
      </c>
      <c r="E22" s="30">
        <f>E24+E25+E23</f>
        <v>14897.3</v>
      </c>
      <c r="F22" s="30">
        <f>F24+F25+F23</f>
        <v>14897.3</v>
      </c>
      <c r="G22" s="30">
        <f>G24+G25+G23</f>
        <v>13324.6</v>
      </c>
      <c r="H22" s="31">
        <f t="shared" si="0"/>
        <v>89.44305343921383</v>
      </c>
    </row>
    <row r="23" spans="1:8" ht="16.5" customHeight="1" hidden="1">
      <c r="A23" s="18"/>
      <c r="B23" s="8" t="s">
        <v>62</v>
      </c>
      <c r="C23" s="12" t="s">
        <v>17</v>
      </c>
      <c r="D23" s="12" t="s">
        <v>10</v>
      </c>
      <c r="E23" s="28"/>
      <c r="F23" s="28"/>
      <c r="G23" s="28"/>
      <c r="H23" s="32" t="e">
        <f t="shared" si="0"/>
        <v>#DIV/0!</v>
      </c>
    </row>
    <row r="24" spans="1:8" ht="15.75">
      <c r="A24" s="18"/>
      <c r="B24" s="8" t="s">
        <v>48</v>
      </c>
      <c r="C24" s="12" t="s">
        <v>17</v>
      </c>
      <c r="D24" s="12" t="s">
        <v>25</v>
      </c>
      <c r="E24" s="28">
        <v>14690.3</v>
      </c>
      <c r="F24" s="28">
        <v>14690.3</v>
      </c>
      <c r="G24" s="28">
        <v>13216.7</v>
      </c>
      <c r="H24" s="32">
        <f t="shared" si="0"/>
        <v>89.96889103694275</v>
      </c>
    </row>
    <row r="25" spans="1:8" ht="15.75">
      <c r="A25" s="18"/>
      <c r="B25" s="8" t="s">
        <v>28</v>
      </c>
      <c r="C25" s="12" t="s">
        <v>17</v>
      </c>
      <c r="D25" s="12" t="s">
        <v>29</v>
      </c>
      <c r="E25" s="28">
        <v>207</v>
      </c>
      <c r="F25" s="28">
        <v>207</v>
      </c>
      <c r="G25" s="28">
        <v>107.9</v>
      </c>
      <c r="H25" s="32">
        <f t="shared" si="0"/>
        <v>52.1256038647343</v>
      </c>
    </row>
    <row r="26" spans="1:8" ht="15.75">
      <c r="A26" s="18">
        <v>5</v>
      </c>
      <c r="B26" s="10" t="s">
        <v>30</v>
      </c>
      <c r="C26" s="16" t="s">
        <v>18</v>
      </c>
      <c r="D26" s="16" t="s">
        <v>11</v>
      </c>
      <c r="E26" s="30">
        <f>E27+E28</f>
        <v>25932.9</v>
      </c>
      <c r="F26" s="30">
        <f>F27+F28</f>
        <v>25932.9</v>
      </c>
      <c r="G26" s="30">
        <f>G27+G28</f>
        <v>25185.5</v>
      </c>
      <c r="H26" s="31">
        <f t="shared" si="0"/>
        <v>97.11794670090887</v>
      </c>
    </row>
    <row r="27" spans="1:8" ht="15.75">
      <c r="A27" s="18"/>
      <c r="B27" s="8" t="s">
        <v>31</v>
      </c>
      <c r="C27" s="12" t="s">
        <v>18</v>
      </c>
      <c r="D27" s="12" t="s">
        <v>13</v>
      </c>
      <c r="E27" s="28">
        <v>22954.5</v>
      </c>
      <c r="F27" s="28">
        <v>22954.5</v>
      </c>
      <c r="G27" s="28">
        <v>22406.6</v>
      </c>
      <c r="H27" s="32">
        <f t="shared" si="0"/>
        <v>97.61310418436472</v>
      </c>
    </row>
    <row r="28" spans="1:8" ht="15.75">
      <c r="A28" s="18"/>
      <c r="B28" s="8" t="s">
        <v>32</v>
      </c>
      <c r="C28" s="12" t="s">
        <v>18</v>
      </c>
      <c r="D28" s="12" t="s">
        <v>15</v>
      </c>
      <c r="E28" s="28">
        <v>2978.4</v>
      </c>
      <c r="F28" s="28">
        <v>2978.4</v>
      </c>
      <c r="G28" s="28">
        <v>2778.9</v>
      </c>
      <c r="H28" s="32">
        <f t="shared" si="0"/>
        <v>93.30177276390008</v>
      </c>
    </row>
    <row r="29" spans="1:8" ht="15.75">
      <c r="A29" s="18">
        <v>6</v>
      </c>
      <c r="B29" s="10" t="s">
        <v>33</v>
      </c>
      <c r="C29" s="16" t="s">
        <v>19</v>
      </c>
      <c r="D29" s="16" t="s">
        <v>11</v>
      </c>
      <c r="E29" s="30">
        <f>E30</f>
        <v>8</v>
      </c>
      <c r="F29" s="30">
        <f>F30</f>
        <v>8</v>
      </c>
      <c r="G29" s="30">
        <f>G30</f>
        <v>7.4</v>
      </c>
      <c r="H29" s="31">
        <f t="shared" si="0"/>
        <v>92.5</v>
      </c>
    </row>
    <row r="30" spans="1:8" ht="15.75">
      <c r="A30" s="18"/>
      <c r="B30" s="8" t="s">
        <v>34</v>
      </c>
      <c r="C30" s="12" t="s">
        <v>19</v>
      </c>
      <c r="D30" s="12" t="s">
        <v>19</v>
      </c>
      <c r="E30" s="28">
        <v>8</v>
      </c>
      <c r="F30" s="28">
        <v>8</v>
      </c>
      <c r="G30" s="28">
        <v>7.4</v>
      </c>
      <c r="H30" s="32">
        <f t="shared" si="0"/>
        <v>92.5</v>
      </c>
    </row>
    <row r="31" spans="1:8" ht="31.5">
      <c r="A31" s="18">
        <v>7</v>
      </c>
      <c r="B31" s="10" t="s">
        <v>35</v>
      </c>
      <c r="C31" s="16" t="s">
        <v>27</v>
      </c>
      <c r="D31" s="16" t="s">
        <v>11</v>
      </c>
      <c r="E31" s="30">
        <f>E32+E33</f>
        <v>13802.8</v>
      </c>
      <c r="F31" s="30">
        <f>F32+F33</f>
        <v>13802.8</v>
      </c>
      <c r="G31" s="30">
        <f>G32+G33</f>
        <v>13262.5</v>
      </c>
      <c r="H31" s="31">
        <f t="shared" si="0"/>
        <v>96.08557683948185</v>
      </c>
    </row>
    <row r="32" spans="1:8" ht="15.75">
      <c r="A32" s="18"/>
      <c r="B32" s="8" t="s">
        <v>36</v>
      </c>
      <c r="C32" s="12" t="s">
        <v>27</v>
      </c>
      <c r="D32" s="12" t="s">
        <v>10</v>
      </c>
      <c r="E32" s="28">
        <v>13802.8</v>
      </c>
      <c r="F32" s="28">
        <v>13802.8</v>
      </c>
      <c r="G32" s="28">
        <v>13262.5</v>
      </c>
      <c r="H32" s="32">
        <f t="shared" si="0"/>
        <v>96.08557683948185</v>
      </c>
    </row>
    <row r="33" spans="1:8" ht="31.5" hidden="1">
      <c r="A33" s="18"/>
      <c r="B33" s="8" t="s">
        <v>37</v>
      </c>
      <c r="C33" s="12" t="s">
        <v>27</v>
      </c>
      <c r="D33" s="12" t="s">
        <v>17</v>
      </c>
      <c r="E33" s="28"/>
      <c r="F33" s="28"/>
      <c r="G33" s="28"/>
      <c r="H33" s="32" t="e">
        <f t="shared" si="0"/>
        <v>#DIV/0!</v>
      </c>
    </row>
    <row r="34" spans="1:8" ht="15.75">
      <c r="A34" s="18">
        <v>8</v>
      </c>
      <c r="B34" s="10" t="s">
        <v>39</v>
      </c>
      <c r="C34" s="16" t="s">
        <v>38</v>
      </c>
      <c r="D34" s="16" t="s">
        <v>11</v>
      </c>
      <c r="E34" s="30">
        <f>E35+E36</f>
        <v>281.40000000000003</v>
      </c>
      <c r="F34" s="30">
        <f>F35+F36</f>
        <v>281.40000000000003</v>
      </c>
      <c r="G34" s="30">
        <f>G35+G36</f>
        <v>281.40000000000003</v>
      </c>
      <c r="H34" s="31">
        <f t="shared" si="0"/>
        <v>100</v>
      </c>
    </row>
    <row r="35" spans="1:8" ht="15.75">
      <c r="A35" s="18"/>
      <c r="B35" s="8" t="s">
        <v>49</v>
      </c>
      <c r="C35" s="12" t="s">
        <v>38</v>
      </c>
      <c r="D35" s="12" t="s">
        <v>10</v>
      </c>
      <c r="E35" s="28">
        <v>259.8</v>
      </c>
      <c r="F35" s="28">
        <v>259.8</v>
      </c>
      <c r="G35" s="28">
        <v>259.8</v>
      </c>
      <c r="H35" s="32">
        <f t="shared" si="0"/>
        <v>100</v>
      </c>
    </row>
    <row r="36" spans="1:8" ht="15.75">
      <c r="A36" s="18"/>
      <c r="B36" s="8" t="s">
        <v>40</v>
      </c>
      <c r="C36" s="12" t="s">
        <v>38</v>
      </c>
      <c r="D36" s="12" t="s">
        <v>15</v>
      </c>
      <c r="E36" s="28">
        <v>21.6</v>
      </c>
      <c r="F36" s="28">
        <v>21.6</v>
      </c>
      <c r="G36" s="28">
        <v>21.6</v>
      </c>
      <c r="H36" s="32">
        <f t="shared" si="0"/>
        <v>100</v>
      </c>
    </row>
    <row r="37" spans="1:8" ht="16.5" customHeight="1">
      <c r="A37" s="18">
        <v>9</v>
      </c>
      <c r="B37" s="19" t="s">
        <v>46</v>
      </c>
      <c r="C37" s="18">
        <v>11</v>
      </c>
      <c r="D37" s="16" t="s">
        <v>11</v>
      </c>
      <c r="E37" s="33">
        <f>E38</f>
        <v>21293.8</v>
      </c>
      <c r="F37" s="33">
        <f>F38</f>
        <v>21293.8</v>
      </c>
      <c r="G37" s="33">
        <f>G38</f>
        <v>20870</v>
      </c>
      <c r="H37" s="31">
        <f t="shared" si="0"/>
        <v>98.00974931670252</v>
      </c>
    </row>
    <row r="38" spans="1:8" ht="15.75" customHeight="1">
      <c r="A38" s="20"/>
      <c r="B38" s="21" t="s">
        <v>47</v>
      </c>
      <c r="C38" s="22">
        <v>11</v>
      </c>
      <c r="D38" s="12" t="s">
        <v>13</v>
      </c>
      <c r="E38" s="29">
        <v>21293.8</v>
      </c>
      <c r="F38" s="29">
        <v>21293.8</v>
      </c>
      <c r="G38" s="29">
        <v>20870</v>
      </c>
      <c r="H38" s="32">
        <f t="shared" si="0"/>
        <v>98.00974931670252</v>
      </c>
    </row>
    <row r="39" spans="1:8" ht="15.75" hidden="1">
      <c r="A39" s="18">
        <v>10</v>
      </c>
      <c r="B39" s="10" t="s">
        <v>41</v>
      </c>
      <c r="C39" s="16" t="s">
        <v>20</v>
      </c>
      <c r="D39" s="16" t="s">
        <v>11</v>
      </c>
      <c r="E39" s="30"/>
      <c r="F39" s="30"/>
      <c r="G39" s="30"/>
      <c r="H39" s="32" t="e">
        <f t="shared" si="0"/>
        <v>#DIV/0!</v>
      </c>
    </row>
    <row r="40" spans="1:8" ht="15.75" hidden="1">
      <c r="A40" s="18"/>
      <c r="B40" s="8" t="s">
        <v>52</v>
      </c>
      <c r="C40" s="12" t="s">
        <v>20</v>
      </c>
      <c r="D40" s="12" t="s">
        <v>17</v>
      </c>
      <c r="E40" s="28"/>
      <c r="F40" s="28"/>
      <c r="G40" s="28"/>
      <c r="H40" s="32" t="e">
        <f t="shared" si="0"/>
        <v>#DIV/0!</v>
      </c>
    </row>
    <row r="41" spans="1:8" ht="15.75">
      <c r="A41" s="18">
        <v>10</v>
      </c>
      <c r="B41" s="10" t="s">
        <v>58</v>
      </c>
      <c r="C41" s="16" t="s">
        <v>29</v>
      </c>
      <c r="D41" s="16" t="s">
        <v>11</v>
      </c>
      <c r="E41" s="30">
        <f>E42</f>
        <v>50</v>
      </c>
      <c r="F41" s="30">
        <f>F42</f>
        <v>50</v>
      </c>
      <c r="G41" s="30">
        <f>G42</f>
        <v>49.9</v>
      </c>
      <c r="H41" s="31">
        <f t="shared" si="0"/>
        <v>99.8</v>
      </c>
    </row>
    <row r="42" spans="1:8" ht="31.5">
      <c r="A42" s="18"/>
      <c r="B42" s="23" t="s">
        <v>59</v>
      </c>
      <c r="C42" s="12" t="s">
        <v>29</v>
      </c>
      <c r="D42" s="12" t="s">
        <v>17</v>
      </c>
      <c r="E42" s="28">
        <v>50</v>
      </c>
      <c r="F42" s="28">
        <v>50</v>
      </c>
      <c r="G42" s="28">
        <v>49.9</v>
      </c>
      <c r="H42" s="32">
        <f t="shared" si="0"/>
        <v>99.8</v>
      </c>
    </row>
    <row r="43" spans="1:8" ht="31.5">
      <c r="A43" s="18">
        <v>11</v>
      </c>
      <c r="B43" s="24" t="s">
        <v>60</v>
      </c>
      <c r="C43" s="16" t="s">
        <v>45</v>
      </c>
      <c r="D43" s="16" t="s">
        <v>11</v>
      </c>
      <c r="E43" s="30">
        <f>E44</f>
        <v>1</v>
      </c>
      <c r="F43" s="30">
        <f>F44</f>
        <v>1</v>
      </c>
      <c r="G43" s="30">
        <f>G44</f>
        <v>0.7</v>
      </c>
      <c r="H43" s="31">
        <f>G43/F43*100</f>
        <v>70</v>
      </c>
    </row>
    <row r="44" spans="1:8" ht="31.5">
      <c r="A44" s="18"/>
      <c r="B44" s="23" t="s">
        <v>61</v>
      </c>
      <c r="C44" s="12" t="s">
        <v>45</v>
      </c>
      <c r="D44" s="12" t="s">
        <v>10</v>
      </c>
      <c r="E44" s="28">
        <v>1</v>
      </c>
      <c r="F44" s="28">
        <v>1</v>
      </c>
      <c r="G44" s="28">
        <v>0.7</v>
      </c>
      <c r="H44" s="32">
        <f>G44/F44*100</f>
        <v>70</v>
      </c>
    </row>
    <row r="45" spans="1:8" ht="19.5" customHeight="1">
      <c r="A45" s="18"/>
      <c r="B45" s="11" t="s">
        <v>42</v>
      </c>
      <c r="C45" s="17"/>
      <c r="D45" s="17"/>
      <c r="E45" s="34">
        <f>E9+E17+E19+E22+E26+E29+E31+E34+E37+E41+E43</f>
        <v>94737.99999999999</v>
      </c>
      <c r="F45" s="34">
        <f>F9+F17+F19+F22+F26+F29+F31+F34+F37+F41+F43</f>
        <v>94737.99999999999</v>
      </c>
      <c r="G45" s="34">
        <f>G9+G17+G19+G22+G26+G29+G31+G34+G37+G41+G43</f>
        <v>91123.79999999997</v>
      </c>
      <c r="H45" s="31">
        <f t="shared" si="0"/>
        <v>96.18505773818319</v>
      </c>
    </row>
    <row r="46" spans="1:8" ht="12.75" hidden="1">
      <c r="A46" s="2"/>
      <c r="E46" s="35"/>
      <c r="F46" s="35"/>
      <c r="G46" s="35"/>
      <c r="H46" s="35"/>
    </row>
    <row r="47" spans="1:8" ht="12.75" hidden="1">
      <c r="A47" s="2"/>
      <c r="E47" s="35"/>
      <c r="F47" s="35"/>
      <c r="G47" s="35"/>
      <c r="H47" s="35"/>
    </row>
    <row r="48" spans="1:8" ht="12.75" hidden="1">
      <c r="A48" s="2"/>
      <c r="E48" s="35"/>
      <c r="F48" s="35"/>
      <c r="G48" s="35"/>
      <c r="H48" s="35"/>
    </row>
    <row r="49" spans="1:8" ht="57" customHeight="1">
      <c r="A49" s="49" t="s">
        <v>44</v>
      </c>
      <c r="B49" s="49"/>
      <c r="E49" s="36"/>
      <c r="F49" s="48" t="s">
        <v>57</v>
      </c>
      <c r="G49" s="48"/>
      <c r="H49" s="35"/>
    </row>
    <row r="50" spans="5:7" ht="12.75">
      <c r="E50" s="1" t="s">
        <v>56</v>
      </c>
      <c r="G50" s="1" t="s">
        <v>54</v>
      </c>
    </row>
    <row r="53" ht="12.75">
      <c r="F53" s="1" t="s">
        <v>55</v>
      </c>
    </row>
  </sheetData>
  <sheetProtection/>
  <mergeCells count="5">
    <mergeCell ref="F1:G1"/>
    <mergeCell ref="F2:H2"/>
    <mergeCell ref="A4:H5"/>
    <mergeCell ref="F49:G49"/>
    <mergeCell ref="A49:B49"/>
  </mergeCells>
  <printOptions/>
  <pageMargins left="0.5511811023622047" right="0.1968503937007874" top="0.1968503937007874" bottom="0.1968503937007874" header="0.4330708661417323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Elena_FinOTDEL</cp:lastModifiedBy>
  <cp:lastPrinted>2021-05-27T06:23:27Z</cp:lastPrinted>
  <dcterms:created xsi:type="dcterms:W3CDTF">1996-10-08T23:32:33Z</dcterms:created>
  <dcterms:modified xsi:type="dcterms:W3CDTF">2022-05-13T08:56:09Z</dcterms:modified>
  <cp:category/>
  <cp:version/>
  <cp:contentType/>
  <cp:contentStatus/>
</cp:coreProperties>
</file>